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120" windowHeight="9120" activeTab="0"/>
  </bookViews>
  <sheets>
    <sheet name="blank" sheetId="1" r:id="rId1"/>
    <sheet name="DKP" sheetId="2" r:id="rId2"/>
    <sheet name="AYALA" sheetId="3" r:id="rId3"/>
    <sheet name="MALING FY06" sheetId="4" r:id="rId4"/>
  </sheets>
  <definedNames>
    <definedName name="_xlnm.Print_Area" localSheetId="2">'AYALA'!$B$1:$J$47</definedName>
    <definedName name="_xlnm.Print_Area" localSheetId="1">'DKP'!$B$1:$J$75</definedName>
    <definedName name="_xlnm.Print_Area" localSheetId="3">'MALING FY06'!$B$1:$J$55</definedName>
  </definedNames>
  <calcPr fullCalcOnLoad="1"/>
</workbook>
</file>

<file path=xl/sharedStrings.xml><?xml version="1.0" encoding="utf-8"?>
<sst xmlns="http://schemas.openxmlformats.org/spreadsheetml/2006/main" count="159" uniqueCount="66">
  <si>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</si>
  <si>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</si>
  <si>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</si>
  <si>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</si>
  <si>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</si>
  <si>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</si>
  <si>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</si>
  <si>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</si>
  <si>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</si>
  <si>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</si>
  <si>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</si>
  <si>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</si>
  <si>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</si>
  <si>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</si>
  <si>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</si>
  <si>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</si>
  <si>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</si>
  <si>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</si>
  <si>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</si>
  <si>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</si>
  <si>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</si>
  <si>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</si>
  <si>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</si>
  <si>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</si>
  <si>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</si>
  <si>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</si>
  <si>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</si>
  <si>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</si>
  <si>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</si>
  <si>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</si>
  <si>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SCOTT MALING</t>
  </si>
  <si>
    <t>ADULT</t>
  </si>
  <si>
    <t>CELEBRITY THEATRE</t>
  </si>
  <si>
    <t>NAIOP/PHOENICIAN</t>
  </si>
  <si>
    <t>TABLE</t>
  </si>
  <si>
    <t>TOTAL COMP</t>
  </si>
  <si>
    <t>Don King Productions, Inc.</t>
  </si>
  <si>
    <t>Chase Field</t>
  </si>
  <si>
    <t>J2FOR1</t>
  </si>
  <si>
    <t>G-KUPD</t>
  </si>
  <si>
    <t>BCONSN</t>
  </si>
  <si>
    <t>N-ALRT</t>
  </si>
  <si>
    <t>TCONSN</t>
  </si>
  <si>
    <t>W-TYPE</t>
  </si>
  <si>
    <t>FELIX ZABALA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</si>
  <si>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</si>
  <si>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</si>
  <si>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</si>
  <si>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</si>
  <si>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</si>
  <si>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</si>
  <si>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</si>
  <si>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</si>
  <si>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</si>
  <si>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</si>
  <si>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</si>
  <si>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</si>
  <si>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</si>
  <si>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</si>
  <si>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</si>
  <si>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</si>
  <si>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ARIZONA DEPARTMENT OF GAMING</t>
  </si>
  <si>
    <t>Payable to AZ Department of Gaming</t>
  </si>
  <si>
    <t xml:space="preserve"> Levy of Net Gross Receipts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</si>
  <si>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0"/>
      </rPr>
      <t xml:space="preserve"> 5-226, Levy of tax on gross receipts</t>
    </r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</si>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</sst>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  <numFmt numFmtId="172" formatCode="&quot;$&quot;#,##0.000"/>
  </numFmts>
  <fonts count="49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171" fontId="0" fillId="0" borderId="33" xfId="42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7">
      <selection activeCell="G35" sqref="G35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10" t="s">
        <v>61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45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29" t="s">
        <v>46</v>
      </c>
      <c r="G7" s="74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88"/>
      <c r="C10" s="36"/>
      <c r="D10" s="36"/>
      <c r="E10" s="36"/>
      <c r="F10" s="36"/>
      <c r="G10" s="36"/>
      <c r="H10" s="36"/>
      <c r="I10" s="36"/>
      <c r="J10" s="89"/>
    </row>
    <row r="11" spans="2:10" ht="13.5">
      <c r="B11" s="26" t="s">
        <v>65</v>
      </c>
      <c r="C11" s="29"/>
      <c r="D11" s="29"/>
      <c r="E11" s="29"/>
      <c r="F11" s="29"/>
      <c r="G11" s="29"/>
      <c r="H11" s="29"/>
      <c r="I11" s="29"/>
      <c r="J11" s="90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0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0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0"/>
    </row>
    <row r="15" spans="2:10" ht="12.75">
      <c r="B15" s="26"/>
      <c r="C15" s="56" t="s">
        <v>48</v>
      </c>
      <c r="D15" s="29"/>
      <c r="E15" s="55"/>
      <c r="F15" s="29"/>
      <c r="G15" s="98">
        <v>0</v>
      </c>
      <c r="H15" s="29"/>
      <c r="I15" s="94">
        <f aca="true" t="shared" si="0" ref="I15:I23">E15*G15</f>
        <v>0</v>
      </c>
      <c r="J15" s="90"/>
    </row>
    <row r="16" spans="2:10" ht="12.75">
      <c r="B16" s="26"/>
      <c r="C16" s="40" t="s">
        <v>47</v>
      </c>
      <c r="D16" s="29"/>
      <c r="E16" s="55"/>
      <c r="F16" s="29"/>
      <c r="G16" s="99">
        <v>0</v>
      </c>
      <c r="H16" s="29"/>
      <c r="I16" s="94">
        <f t="shared" si="0"/>
        <v>0</v>
      </c>
      <c r="J16" s="90"/>
    </row>
    <row r="17" spans="2:10" ht="12.75">
      <c r="B17" s="26"/>
      <c r="C17" s="40" t="s">
        <v>52</v>
      </c>
      <c r="D17" s="29"/>
      <c r="E17" s="55"/>
      <c r="F17" s="29"/>
      <c r="G17" s="99">
        <v>0</v>
      </c>
      <c r="H17" s="29"/>
      <c r="I17" s="94">
        <f t="shared" si="0"/>
        <v>0</v>
      </c>
      <c r="J17" s="90"/>
    </row>
    <row r="18" spans="2:10" ht="12.75">
      <c r="B18" s="26"/>
      <c r="C18" s="57" t="s">
        <v>53</v>
      </c>
      <c r="D18" s="29"/>
      <c r="E18" s="55"/>
      <c r="F18" s="29"/>
      <c r="G18" s="99">
        <v>0</v>
      </c>
      <c r="H18" s="29"/>
      <c r="I18" s="94">
        <f t="shared" si="0"/>
        <v>0</v>
      </c>
      <c r="J18" s="90"/>
    </row>
    <row r="19" spans="2:10" ht="12.75">
      <c r="B19" s="26"/>
      <c r="C19" s="57"/>
      <c r="D19" s="29"/>
      <c r="E19" s="55"/>
      <c r="F19" s="29"/>
      <c r="G19" s="99">
        <v>0</v>
      </c>
      <c r="H19" s="29"/>
      <c r="I19" s="94">
        <f t="shared" si="0"/>
        <v>0</v>
      </c>
      <c r="J19" s="90"/>
    </row>
    <row r="20" spans="2:10" ht="12.75">
      <c r="B20" s="26"/>
      <c r="C20" s="57"/>
      <c r="D20" s="29"/>
      <c r="E20" s="55"/>
      <c r="F20" s="29"/>
      <c r="G20" s="99">
        <v>0</v>
      </c>
      <c r="H20" s="29"/>
      <c r="I20" s="94">
        <f t="shared" si="0"/>
        <v>0</v>
      </c>
      <c r="J20" s="90"/>
    </row>
    <row r="21" spans="2:10" ht="12.75">
      <c r="B21" s="26"/>
      <c r="C21" s="57"/>
      <c r="D21" s="29"/>
      <c r="E21" s="55"/>
      <c r="F21" s="29"/>
      <c r="G21" s="100">
        <v>0</v>
      </c>
      <c r="H21" s="29"/>
      <c r="I21" s="94">
        <f t="shared" si="0"/>
        <v>0</v>
      </c>
      <c r="J21" s="90"/>
    </row>
    <row r="22" spans="2:10" ht="12.75">
      <c r="B22" s="26"/>
      <c r="C22" s="57"/>
      <c r="D22" s="29"/>
      <c r="E22" s="55"/>
      <c r="F22" s="29"/>
      <c r="G22" s="100">
        <v>0</v>
      </c>
      <c r="H22" s="29"/>
      <c r="I22" s="94">
        <f t="shared" si="0"/>
        <v>0</v>
      </c>
      <c r="J22" s="90"/>
    </row>
    <row r="23" spans="2:10" ht="13.5" thickBot="1">
      <c r="B23" s="26"/>
      <c r="C23" s="65"/>
      <c r="D23" s="29"/>
      <c r="E23" s="63"/>
      <c r="F23" s="29"/>
      <c r="G23" s="86">
        <v>0</v>
      </c>
      <c r="H23" s="29"/>
      <c r="I23" s="95">
        <f t="shared" si="0"/>
        <v>0</v>
      </c>
      <c r="J23" s="90"/>
    </row>
    <row r="24" spans="2:10" ht="13.5" thickTop="1">
      <c r="B24" s="26"/>
      <c r="C24" s="57"/>
      <c r="D24" s="29"/>
      <c r="E24" s="55"/>
      <c r="F24" s="29"/>
      <c r="G24" s="101"/>
      <c r="H24" s="29"/>
      <c r="I24" s="96"/>
      <c r="J24" s="90"/>
    </row>
    <row r="25" spans="2:10" ht="12.75">
      <c r="B25" s="26"/>
      <c r="C25" s="57" t="s">
        <v>49</v>
      </c>
      <c r="D25" s="29"/>
      <c r="E25" s="77">
        <f>SUM(E15:E23)</f>
        <v>0</v>
      </c>
      <c r="F25" s="29"/>
      <c r="G25" s="101"/>
      <c r="H25" s="29"/>
      <c r="I25" s="94">
        <f>SUM(I14:I23)</f>
        <v>0</v>
      </c>
      <c r="J25" s="90"/>
    </row>
    <row r="26" spans="2:10" ht="12.75">
      <c r="B26" s="26"/>
      <c r="C26" s="57" t="s">
        <v>50</v>
      </c>
      <c r="D26" s="29"/>
      <c r="E26" s="55">
        <v>0</v>
      </c>
      <c r="F26" s="29"/>
      <c r="G26" s="101">
        <v>0</v>
      </c>
      <c r="H26" s="29"/>
      <c r="I26" s="94">
        <f>E26*G26</f>
        <v>0</v>
      </c>
      <c r="J26" s="90"/>
    </row>
    <row r="27" spans="2:10" ht="12.75">
      <c r="B27" s="26"/>
      <c r="C27" s="57" t="s">
        <v>50</v>
      </c>
      <c r="D27" s="29"/>
      <c r="E27" s="55">
        <v>0</v>
      </c>
      <c r="F27" s="29"/>
      <c r="G27" s="101">
        <v>0</v>
      </c>
      <c r="H27" s="29"/>
      <c r="I27" s="94">
        <f>E27*G27</f>
        <v>0</v>
      </c>
      <c r="J27" s="90"/>
    </row>
    <row r="28" spans="2:10" ht="13.5" thickBot="1">
      <c r="B28" s="26"/>
      <c r="C28" s="57"/>
      <c r="D28" s="29"/>
      <c r="E28" s="55"/>
      <c r="F28" s="29"/>
      <c r="G28" s="54"/>
      <c r="H28" s="29"/>
      <c r="I28" s="94"/>
      <c r="J28" s="90"/>
    </row>
    <row r="29" spans="2:10" ht="14.25" thickBot="1" thickTop="1">
      <c r="B29" s="26"/>
      <c r="C29" s="75" t="s">
        <v>51</v>
      </c>
      <c r="D29" s="29"/>
      <c r="E29" s="55"/>
      <c r="F29" s="29"/>
      <c r="G29" s="54"/>
      <c r="H29" s="29"/>
      <c r="I29" s="97">
        <f>I25-I26-I27</f>
        <v>0</v>
      </c>
      <c r="J29" s="90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0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0"/>
    </row>
    <row r="32" spans="2:10" ht="13.5">
      <c r="B32" s="26" t="s">
        <v>64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1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0.087</v>
      </c>
      <c r="F35" s="50"/>
      <c r="G35" s="92">
        <f>G34-ROUND(G34/1.086,2)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3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102" t="s">
        <v>63</v>
      </c>
      <c r="D38" s="1"/>
      <c r="E38" s="1"/>
      <c r="F38" s="1"/>
      <c r="G38" s="9"/>
      <c r="H38" s="9"/>
      <c r="I38" s="9"/>
      <c r="J38" s="6"/>
    </row>
    <row r="39" spans="2:10" ht="15" thickBot="1" thickTop="1">
      <c r="B39" s="5"/>
      <c r="C39" s="103" t="s">
        <v>62</v>
      </c>
      <c r="D39" s="1"/>
      <c r="E39" s="1"/>
      <c r="F39" s="1"/>
      <c r="G39" s="49" t="s">
        <v>11</v>
      </c>
      <c r="H39" s="9"/>
      <c r="I39" s="76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2" t="s">
        <v>56</v>
      </c>
      <c r="C41" s="83"/>
      <c r="D41" s="83"/>
      <c r="E41" s="83"/>
      <c r="F41" s="83"/>
      <c r="G41" s="83"/>
      <c r="H41" s="83"/>
      <c r="I41" s="83"/>
      <c r="J41" s="84"/>
    </row>
    <row r="42" spans="2:10" ht="12.75">
      <c r="B42" s="47" t="s">
        <v>57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58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5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7"/>
      <c r="C46" s="2"/>
      <c r="D46" s="20"/>
      <c r="E46" s="1"/>
      <c r="F46" s="1"/>
      <c r="G46" s="2"/>
      <c r="H46" s="2"/>
      <c r="I46" s="2"/>
      <c r="J46" s="11"/>
    </row>
    <row r="47" spans="2:10" ht="13.5" thickBot="1">
      <c r="B47" s="104" t="s">
        <v>17</v>
      </c>
      <c r="C47" s="105"/>
      <c r="D47" s="44" t="s">
        <v>12</v>
      </c>
      <c r="E47" s="1"/>
      <c r="F47" s="1"/>
      <c r="G47" s="106" t="s">
        <v>27</v>
      </c>
      <c r="H47" s="106"/>
      <c r="I47" s="106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78" t="s">
        <v>60</v>
      </c>
      <c r="C49" s="79"/>
      <c r="D49" s="79"/>
      <c r="E49" s="79"/>
      <c r="F49" s="79"/>
      <c r="G49" s="79"/>
      <c r="H49" s="79"/>
      <c r="I49" s="79"/>
      <c r="J49" s="80"/>
    </row>
    <row r="50" spans="2:10" ht="12.75">
      <c r="B50" s="81" t="s">
        <v>54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1" t="s">
        <v>59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1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07" t="s">
        <v>55</v>
      </c>
      <c r="C53" s="108"/>
      <c r="D53" s="108"/>
      <c r="E53" s="108"/>
      <c r="F53" s="108"/>
      <c r="G53" s="108"/>
      <c r="H53" s="108"/>
      <c r="I53" s="108"/>
      <c r="J53" s="109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view="pageBreakPreview" zoomScaleSheetLayoutView="100" zoomScalePageLayoutView="0" workbookViewId="0" topLeftCell="A48">
      <selection activeCell="A55" sqref="A55:IV55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36</v>
      </c>
      <c r="D5" s="116"/>
      <c r="E5" s="116"/>
      <c r="F5" s="10"/>
      <c r="G5" s="10"/>
      <c r="H5" s="10"/>
      <c r="I5" s="29" t="s">
        <v>18</v>
      </c>
      <c r="J5" s="46">
        <v>39025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37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31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38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39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40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41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42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43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35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25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4.2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20" t="s">
        <v>17</v>
      </c>
      <c r="C71" s="105"/>
      <c r="D71" s="44" t="s">
        <v>12</v>
      </c>
      <c r="E71" s="1"/>
      <c r="F71" s="1"/>
      <c r="G71" s="106" t="s">
        <v>27</v>
      </c>
      <c r="H71" s="106"/>
      <c r="I71" s="106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17" t="s">
        <v>13</v>
      </c>
      <c r="C73" s="118"/>
      <c r="D73" s="118"/>
      <c r="E73" s="118"/>
      <c r="F73" s="118"/>
      <c r="G73" s="118"/>
      <c r="H73" s="118"/>
      <c r="I73" s="118"/>
      <c r="J73" s="119"/>
    </row>
    <row r="74" spans="2:10" ht="12.75">
      <c r="B74" s="117" t="s">
        <v>14</v>
      </c>
      <c r="C74" s="118"/>
      <c r="D74" s="118"/>
      <c r="E74" s="118"/>
      <c r="F74" s="118"/>
      <c r="G74" s="118"/>
      <c r="H74" s="118"/>
      <c r="I74" s="118"/>
      <c r="J74" s="119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5">
      <selection activeCell="G30" sqref="G30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44</v>
      </c>
      <c r="D5" s="116"/>
      <c r="E5" s="116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32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31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4.2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20" t="s">
        <v>17</v>
      </c>
      <c r="C43" s="105"/>
      <c r="D43" s="44" t="s">
        <v>12</v>
      </c>
      <c r="E43" s="1"/>
      <c r="F43" s="1"/>
      <c r="G43" s="106" t="s">
        <v>27</v>
      </c>
      <c r="H43" s="106"/>
      <c r="I43" s="106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17" t="s">
        <v>13</v>
      </c>
      <c r="C45" s="118"/>
      <c r="D45" s="118"/>
      <c r="E45" s="118"/>
      <c r="F45" s="118"/>
      <c r="G45" s="118"/>
      <c r="H45" s="118"/>
      <c r="I45" s="118"/>
      <c r="J45" s="119"/>
    </row>
    <row r="46" spans="2:10" ht="12.75">
      <c r="B46" s="117" t="s">
        <v>14</v>
      </c>
      <c r="C46" s="118"/>
      <c r="D46" s="118"/>
      <c r="E46" s="118"/>
      <c r="F46" s="118"/>
      <c r="G46" s="118"/>
      <c r="H46" s="118"/>
      <c r="I46" s="118"/>
      <c r="J46" s="119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14">
      <selection activeCell="G38" sqref="G38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30</v>
      </c>
      <c r="D5" s="116"/>
      <c r="E5" s="116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33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34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4.2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20" t="s">
        <v>17</v>
      </c>
      <c r="C51" s="105"/>
      <c r="D51" s="44" t="s">
        <v>12</v>
      </c>
      <c r="E51" s="1"/>
      <c r="F51" s="1"/>
      <c r="G51" s="106" t="s">
        <v>27</v>
      </c>
      <c r="H51" s="106"/>
      <c r="I51" s="106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17" t="s">
        <v>13</v>
      </c>
      <c r="C53" s="118"/>
      <c r="D53" s="118"/>
      <c r="E53" s="118"/>
      <c r="F53" s="118"/>
      <c r="G53" s="118"/>
      <c r="H53" s="118"/>
      <c r="I53" s="118"/>
      <c r="J53" s="119"/>
    </row>
    <row r="54" spans="2:10" ht="12.75">
      <c r="B54" s="117" t="s">
        <v>14</v>
      </c>
      <c r="C54" s="118"/>
      <c r="D54" s="118"/>
      <c r="E54" s="118"/>
      <c r="F54" s="118"/>
      <c r="G54" s="118"/>
      <c r="H54" s="118"/>
      <c r="I54" s="118"/>
      <c r="J54" s="119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Norma Rivero</cp:lastModifiedBy>
  <cp:lastPrinted>2011-11-30T19:11:40Z</cp:lastPrinted>
  <dcterms:created xsi:type="dcterms:W3CDTF">2001-07-26T16:48:31Z</dcterms:created>
  <dcterms:modified xsi:type="dcterms:W3CDTF">2022-04-12T20:43:41Z</dcterms:modified>
  <cp:category/>
  <cp:version/>
  <cp:contentType/>
  <cp:contentStatus/>
</cp:coreProperties>
</file>